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hoult\Dropbox\2. UCLouvain\ERIES\UWS2\Concrete\"/>
    </mc:Choice>
  </mc:AlternateContent>
  <xr:revisionPtr revIDLastSave="0" documentId="13_ncr:1_{CCB61901-A130-451D-87AD-8906520224D3}" xr6:coauthVersionLast="47" xr6:coauthVersionMax="47" xr10:uidLastSave="{00000000-0000-0000-0000-000000000000}"/>
  <bookViews>
    <workbookView xWindow="67080" yWindow="-120" windowWidth="25440" windowHeight="153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1" l="1"/>
  <c r="M8" i="1"/>
  <c r="R7" i="1"/>
  <c r="R8" i="1" s="1"/>
  <c r="N7" i="1"/>
  <c r="N8" i="1" s="1"/>
  <c r="I8" i="1"/>
  <c r="H8" i="1"/>
  <c r="J7" i="1"/>
  <c r="J8" i="1" s="1"/>
  <c r="E15" i="1"/>
  <c r="F15" i="1"/>
  <c r="E7" i="1"/>
  <c r="E8" i="1" s="1"/>
  <c r="D15" i="1"/>
  <c r="C15" i="1"/>
  <c r="D8" i="1"/>
  <c r="C8" i="1"/>
</calcChain>
</file>

<file path=xl/sharedStrings.xml><?xml version="1.0" encoding="utf-8"?>
<sst xmlns="http://schemas.openxmlformats.org/spreadsheetml/2006/main" count="25" uniqueCount="11">
  <si>
    <t>Footing</t>
  </si>
  <si>
    <t>fcm,28</t>
  </si>
  <si>
    <t>fc</t>
  </si>
  <si>
    <t>s =</t>
  </si>
  <si>
    <t>Expected</t>
  </si>
  <si>
    <t>fcm,28 =</t>
  </si>
  <si>
    <t>days</t>
  </si>
  <si>
    <t>MPa</t>
  </si>
  <si>
    <t>Collar</t>
  </si>
  <si>
    <t>Wall - 1st floor</t>
  </si>
  <si>
    <t>Wall - 2nd and 3rd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</si>
</sst>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2" borderId="0" xfId="0" applyFill="1"/>
    <xf numFmtId="0" fontId="0" fillId="2" borderId="0" xfId="0" applyFill="1" applyAlignment="1">
      <alignment horizontal="right"/>
    </xf>
    <xf numFmtId="164" fontId="0" fillId="2" borderId="0" xfId="0" applyNumberFormat="1" applyFill="1"/>
    <xf numFmtId="16" fontId="0" fillId="2" borderId="0" xfId="0" applyNumberFormat="1" applyFill="1"/>
    <xf numFmtId="0" fontId="0" fillId="3" borderId="0" xfId="0" applyFill="1"/>
    <xf numFmtId="2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R15"/>
  <sheetViews>
    <sheetView tabSelected="1" workbookViewId="0">
      <selection activeCell="E7" sqref="E7"/>
    </sheetView>
  </sheetViews>
  <sheetFormatPr defaultRowHeight="14.4" x14ac:dyDescent="0.3"/>
  <sheetData>
    <row r="3" spans="2:18" x14ac:dyDescent="0.3">
      <c r="B3" s="6">
        <v>45411</v>
      </c>
      <c r="C3" s="3"/>
      <c r="D3" s="3"/>
      <c r="E3" s="7">
        <v>25</v>
      </c>
      <c r="G3" s="6">
        <v>45418</v>
      </c>
      <c r="H3" s="3"/>
      <c r="I3" s="3"/>
      <c r="J3" s="7">
        <v>31.1</v>
      </c>
      <c r="L3" s="6">
        <v>45425</v>
      </c>
      <c r="M3" s="3"/>
      <c r="N3" s="7">
        <v>33</v>
      </c>
      <c r="P3" s="6">
        <v>45428</v>
      </c>
      <c r="Q3" s="3"/>
      <c r="R3" s="7">
        <v>30</v>
      </c>
    </row>
    <row r="4" spans="2:18" x14ac:dyDescent="0.3">
      <c r="B4" s="3" t="s">
        <v>0</v>
      </c>
      <c r="C4" s="3"/>
      <c r="D4" s="3"/>
      <c r="E4" s="7">
        <v>24.1</v>
      </c>
      <c r="G4" s="3" t="s">
        <v>9</v>
      </c>
      <c r="H4" s="3"/>
      <c r="I4" s="3"/>
      <c r="J4" s="7">
        <v>29.5</v>
      </c>
      <c r="L4" s="3" t="s">
        <v>10</v>
      </c>
      <c r="M4" s="3"/>
      <c r="N4" s="7">
        <v>32.700000000000003</v>
      </c>
      <c r="P4" s="3" t="s">
        <v>8</v>
      </c>
      <c r="Q4" s="3"/>
      <c r="R4" s="7">
        <v>29.3</v>
      </c>
    </row>
    <row r="5" spans="2:18" x14ac:dyDescent="0.3">
      <c r="B5" s="4" t="s">
        <v>3</v>
      </c>
      <c r="C5" s="3">
        <v>0.2</v>
      </c>
      <c r="D5" s="3"/>
      <c r="E5" s="7">
        <v>24.9</v>
      </c>
      <c r="G5" s="4" t="s">
        <v>3</v>
      </c>
      <c r="H5" s="3">
        <v>0.2</v>
      </c>
      <c r="I5" s="3"/>
      <c r="J5" s="7">
        <v>30.2</v>
      </c>
      <c r="L5" s="4" t="s">
        <v>3</v>
      </c>
      <c r="M5" s="3">
        <v>0.2</v>
      </c>
      <c r="N5" s="7"/>
      <c r="P5" s="4" t="s">
        <v>3</v>
      </c>
      <c r="Q5" s="3">
        <v>0.2</v>
      </c>
      <c r="R5" s="7"/>
    </row>
    <row r="6" spans="2:18" x14ac:dyDescent="0.3">
      <c r="B6" s="7" t="s">
        <v>6</v>
      </c>
      <c r="C6" s="7">
        <v>3</v>
      </c>
      <c r="D6" s="7">
        <v>7</v>
      </c>
      <c r="E6" s="7">
        <v>28</v>
      </c>
      <c r="G6" s="7" t="s">
        <v>6</v>
      </c>
      <c r="H6" s="7">
        <v>3</v>
      </c>
      <c r="I6" s="7">
        <v>7</v>
      </c>
      <c r="J6" s="7">
        <v>28</v>
      </c>
      <c r="L6" s="7" t="s">
        <v>6</v>
      </c>
      <c r="M6" s="7">
        <v>8</v>
      </c>
      <c r="N6" s="7">
        <v>29</v>
      </c>
      <c r="P6" s="7" t="s">
        <v>6</v>
      </c>
      <c r="Q6" s="7">
        <v>4</v>
      </c>
      <c r="R6" s="7">
        <v>29</v>
      </c>
    </row>
    <row r="7" spans="2:18" x14ac:dyDescent="0.3">
      <c r="B7" s="7" t="s">
        <v>2</v>
      </c>
      <c r="C7" s="7">
        <v>16.8</v>
      </c>
      <c r="D7" s="7">
        <v>20.399999999999999</v>
      </c>
      <c r="E7" s="8">
        <f>+AVERAGE(E3:E5)</f>
        <v>24.666666666666668</v>
      </c>
      <c r="G7" s="7" t="s">
        <v>2</v>
      </c>
      <c r="H7" s="7">
        <v>22</v>
      </c>
      <c r="I7" s="7">
        <v>25.6</v>
      </c>
      <c r="J7" s="8">
        <f>+AVERAGE(J3:J5)</f>
        <v>30.266666666666666</v>
      </c>
      <c r="L7" s="7" t="s">
        <v>2</v>
      </c>
      <c r="M7" s="7">
        <v>26.9</v>
      </c>
      <c r="N7" s="8">
        <f>+AVERAGE(N3:N5)</f>
        <v>32.85</v>
      </c>
      <c r="P7" s="7" t="s">
        <v>2</v>
      </c>
      <c r="Q7" s="7">
        <v>21.4</v>
      </c>
      <c r="R7" s="8">
        <f>+AVERAGE(R3:R5)</f>
        <v>29.65</v>
      </c>
    </row>
    <row r="8" spans="2:18" x14ac:dyDescent="0.3">
      <c r="B8" s="3" t="s">
        <v>1</v>
      </c>
      <c r="C8" s="5">
        <f>+C7/EXP($C5*(1-SQRT(28/C6)))</f>
        <v>25.340121738137579</v>
      </c>
      <c r="D8" s="5">
        <f>+D7/EXP($C5*(1-SQRT(28/D6)))</f>
        <v>24.916616266467464</v>
      </c>
      <c r="E8" s="5">
        <f>+E7/EXP($C5*(1-SQRT(28/E6)))</f>
        <v>24.666666666666668</v>
      </c>
      <c r="G8" s="3" t="s">
        <v>1</v>
      </c>
      <c r="H8" s="5">
        <f>+H7/EXP($H5*(1-SQRT(28/H6)))</f>
        <v>33.183492752323019</v>
      </c>
      <c r="I8" s="5">
        <f>+I7/EXP($H5*(1-SQRT(28/I6)))</f>
        <v>31.267910608900351</v>
      </c>
      <c r="J8" s="5">
        <f>+J7/EXP($H5*(1-SQRT(28/J6)))</f>
        <v>30.266666666666666</v>
      </c>
      <c r="L8" s="3" t="s">
        <v>1</v>
      </c>
      <c r="M8" s="5">
        <f>+M7/EXP($M5*(1-SQRT(28/M6)))</f>
        <v>32.017800868807676</v>
      </c>
      <c r="N8" s="5">
        <f>+N7/EXP($M5*(1-SQRT(28/N6)))</f>
        <v>32.735928928178765</v>
      </c>
      <c r="P8" s="3" t="s">
        <v>1</v>
      </c>
      <c r="Q8" s="5">
        <f>+Q7/EXP($M5*(1-SQRT(28/Q6)))</f>
        <v>29.741434787636283</v>
      </c>
      <c r="R8" s="5">
        <f>+R7/EXP($M5*(1-SQRT(28/R6)))</f>
        <v>29.54704087429225</v>
      </c>
    </row>
    <row r="12" spans="2:18" x14ac:dyDescent="0.3">
      <c r="B12" t="s">
        <v>4</v>
      </c>
    </row>
    <row r="13" spans="2:18" x14ac:dyDescent="0.3">
      <c r="B13" s="1" t="s">
        <v>5</v>
      </c>
      <c r="C13">
        <v>35</v>
      </c>
      <c r="D13" t="s">
        <v>7</v>
      </c>
    </row>
    <row r="14" spans="2:18" x14ac:dyDescent="0.3">
      <c r="B14" t="s">
        <v>6</v>
      </c>
      <c r="C14">
        <v>3</v>
      </c>
      <c r="D14">
        <v>7</v>
      </c>
      <c r="E14">
        <v>14</v>
      </c>
      <c r="F14">
        <v>28</v>
      </c>
    </row>
    <row r="15" spans="2:18" x14ac:dyDescent="0.3">
      <c r="B15" t="s">
        <v>2</v>
      </c>
      <c r="C15" s="2">
        <f>+$C13*EXP($C5*(1-SQRT(28/C14)))</f>
        <v>23.204308411630233</v>
      </c>
      <c r="D15" s="2">
        <f>+$C13*EXP($C5*(1-SQRT(28/D14)))</f>
        <v>28.655576357729363</v>
      </c>
      <c r="E15" s="2">
        <f>+$C13*EXP($C5*(1-SQRT(28/E14)))</f>
        <v>32.217357142586039</v>
      </c>
      <c r="F15" s="2">
        <f>+$C13*EXP($C5*(1-SQRT(28/F14)))</f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António Correia</dc:creator>
  <cp:lastModifiedBy>Ryan Hoult</cp:lastModifiedBy>
  <dcterms:created xsi:type="dcterms:W3CDTF">2015-06-05T18:17:20Z</dcterms:created>
  <dcterms:modified xsi:type="dcterms:W3CDTF">2025-02-03T11:05:22Z</dcterms:modified>
</cp:coreProperties>
</file>